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3\ГОБМП\- 4 КМУ\"/>
    </mc:Choice>
  </mc:AlternateContent>
  <xr:revisionPtr revIDLastSave="0" documentId="13_ncr:1_{ADEBD8CB-19E8-420A-8C4F-6BB128708A29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6" i="1" l="1"/>
  <c r="G16" i="1"/>
  <c r="G38" i="1" l="1"/>
  <c r="G37" i="1"/>
  <c r="G35" i="1"/>
  <c r="G34" i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  <c r="G8" i="1"/>
  <c r="G9" i="1"/>
  <c r="G10" i="1"/>
  <c r="G11" i="1"/>
  <c r="G12" i="1"/>
  <c r="G13" i="1"/>
  <c r="G14" i="1"/>
  <c r="G15" i="1"/>
  <c r="G41" i="1" l="1"/>
  <c r="G17" i="1"/>
  <c r="G42" i="1" l="1"/>
</calcChain>
</file>

<file path=xl/sharedStrings.xml><?xml version="1.0" encoding="utf-8"?>
<sst xmlns="http://schemas.openxmlformats.org/spreadsheetml/2006/main" count="111" uniqueCount="83">
  <si>
    <t>№ лота</t>
  </si>
  <si>
    <t>Наименование</t>
  </si>
  <si>
    <t>Техническая спецификация</t>
  </si>
  <si>
    <t xml:space="preserve">Ед. изм. </t>
  </si>
  <si>
    <t>Кол-во</t>
  </si>
  <si>
    <t>Цена за ед. (тенге)</t>
  </si>
  <si>
    <t>Сумма (тенге)</t>
  </si>
  <si>
    <t xml:space="preserve">ГОБМП </t>
  </si>
  <si>
    <t>ампула</t>
  </si>
  <si>
    <t>Пентоксифиллин</t>
  </si>
  <si>
    <t>раствор для инъекций, 2%, 5 мл №5</t>
  </si>
  <si>
    <t>Фамотидин</t>
  </si>
  <si>
    <t>раствор для инъекций 20 мг</t>
  </si>
  <si>
    <t>флакон</t>
  </si>
  <si>
    <t>Фенилэфрин</t>
  </si>
  <si>
    <t>раствор для инъекций 1%-1мл</t>
  </si>
  <si>
    <t>Сульфаметоксазол и Триметоприм</t>
  </si>
  <si>
    <t>концентрат для приготовления раствора для инфузий (80мг+16мг)/мл № 10</t>
  </si>
  <si>
    <t>Тиамин</t>
  </si>
  <si>
    <t>раствор для инъекций 5 % 1 мл</t>
  </si>
  <si>
    <t>Норэпинефрин</t>
  </si>
  <si>
    <t>концентрат для приготовления раствора для инфузий 4мг/4 мл</t>
  </si>
  <si>
    <t>Глюкоза 10 % 500мл</t>
  </si>
  <si>
    <t>раствор</t>
  </si>
  <si>
    <t>Электролиты (Стерофундин )</t>
  </si>
  <si>
    <t>раствор для инфузий, 1000 мл</t>
  </si>
  <si>
    <t>Повидон-Йод 10%-1000мл</t>
  </si>
  <si>
    <t>Итого ЛС</t>
  </si>
  <si>
    <t>рулон</t>
  </si>
  <si>
    <t>Дренажные шунт без возвратной проволоки TPL 04.03.12 SF к аппарату Audio Technologies</t>
  </si>
  <si>
    <t>Дренажные шунт без возвратной проволоки TPL 04.02.1 0SF  к аппарату Audio Technologies</t>
  </si>
  <si>
    <t>изделие медицинского назначения однократного однократного применения, используется в отоларингологии, стерильный 1,00 мм</t>
  </si>
  <si>
    <t xml:space="preserve">Перчатки хирургические 3 слойные текстурированные стерильные толщина стенок 0,4мм </t>
  </si>
  <si>
    <t>перчатки синтетические хирургические неопудренные неопреновые стерильные Размер S</t>
  </si>
  <si>
    <t>пара</t>
  </si>
  <si>
    <t>перчатки синтетические хирургические неопудренные неопреновые стерильные Размер М</t>
  </si>
  <si>
    <t>перчатки синтетические хирургические неопудренные неопреновые стерильные Размер L</t>
  </si>
  <si>
    <t>Термосумка с жестким каркасом</t>
  </si>
  <si>
    <t>объем 36л, глубина 30 см, ширина 40,высота 30см. Термозоляционная прослойка пенополиуретан. Материал полиестер</t>
  </si>
  <si>
    <t>Шампунь противопедикулезный</t>
  </si>
  <si>
    <t>средство противопедикулецидное. Предназначено для уничтожения головных вшей и их личинок у взрослых и детей от 3-х лет. Флакон 200 мл</t>
  </si>
  <si>
    <t>Емкость (контейнер) для сбора острого инструментария и мед.отходов</t>
  </si>
  <si>
    <t>влагостойкие пластиковые контейнер, имеет дополнительную плотно закрывающуюся крышку красного цвета, предотвращающую аэрозольную контаминацию окружающей среды, что гарантирует полную герметичность при транспортировке. Бесконтактное снятие иглы со шприца или лезвия со скальпеля - осуществляется за счет специального рельефного отверстия в крышке выполняющей роль иглосъемника. Емкость 10 литров</t>
  </si>
  <si>
    <t>Индикатор химический одноразовый для контроля процесса плазменной стерилизаци 4 класс для плазменного стерилизатора DGM</t>
  </si>
  <si>
    <t>Многоразовые электроды на конечности для снятия электрокардиограммы</t>
  </si>
  <si>
    <t>комплект</t>
  </si>
  <si>
    <t>Игла для пункции и дренирования гайморовой пазухи</t>
  </si>
  <si>
    <t>Одноразовый бритвенный станок</t>
  </si>
  <si>
    <t>изготовлен из высококачественной нержавеющей стали</t>
  </si>
  <si>
    <t xml:space="preserve">Термометры комнатные </t>
  </si>
  <si>
    <t>Zebra Этикетки-браслеты Z-Band Fun White для GK/S4M расходный материал (10012712-2)</t>
  </si>
  <si>
    <t xml:space="preserve">этикетки-браслеты Z-Band Fun White для GK/S4M 25,4 мм х279,4 мм (200 шт./рул) </t>
  </si>
  <si>
    <t xml:space="preserve">IsoPrer (Изопреп), 10 л. </t>
  </si>
  <si>
    <t>литр</t>
  </si>
  <si>
    <t>штук</t>
  </si>
  <si>
    <t xml:space="preserve">раствор для гистологической обработки тканей (обезвоживание и просветление) на основе изопропанола с буфером. Состав: - Абсолютизированный изопропанол (концентрации не ниже 99,97%) - Тритон Х15 (октилфеноксиполиэтоксиэтанол) Фасовка – 1, 5, 10 литровые канистры. Применение: Полностью готов к применению. IsoPrep применяется для обезвоживания ткани на этапе гистологической проводки. </t>
  </si>
  <si>
    <t>длина клеммы - 140-145 мм. Покрытие - Ag/AgCl (хлорсеребренные). Соединение с кабелем пациента - универсальное: и под штекер 3-4 мм, и под кнопку. Комплект состоит из 4 разноцветных конечностных электродов (клеммы) с винтом и зажимом. Конструкция электродов позволяет использовать их с различными типами электрокардиографов. Могут применяться при дефибрилляции</t>
  </si>
  <si>
    <t>раствор для наружного применения</t>
  </si>
  <si>
    <t>для проведения процедуры прокалывания гайморовой пазухи, многоразовая игла Куликовского</t>
  </si>
  <si>
    <t>изделие медицинского назначения однократного применения, используется в отоларингологии, стерильный 1,25 мм</t>
  </si>
  <si>
    <t>предназначен для контроля эффективности плазменной стерилизации изделий медицинского назначения        200 индикаторов в упаковке (желтый после стерилизации)</t>
  </si>
  <si>
    <t>предназначен для контроля эффективности плазменной стерилизации изделий медицинского назначения в упаковке - 20 шт</t>
  </si>
  <si>
    <t>Индикатор биологические для контроля процесса плазменной стерилизации марки "DGM Steriguard" для плазменного стерилизатора DGM</t>
  </si>
  <si>
    <t>шт</t>
  </si>
  <si>
    <t>Катетер  гемодиализный полиуретановый рентгеноконтрастный 2-х просветный с инъекционными колпачками в комплекте с принадлежностями для установки. Размеры: 11,5 Fr x 20 cm или 12 Fr x 20 cm</t>
  </si>
  <si>
    <t>Для стандартных инфузионных растворов и малорастворимых внутривенных растворов, а также цитостатических растворов.</t>
  </si>
  <si>
    <t>Трехходовой кран</t>
  </si>
  <si>
    <t> предназначен для соединения инфузионной/трансфузионной линии (магистрали) и постоянного устройства, находящегося в вене с целью контроля введения растворов и препаратов при дополнительных вливаниях. При помощи краника можно изменять направление потока или останавливать инфузию.</t>
  </si>
  <si>
    <t>Бупивакаин</t>
  </si>
  <si>
    <t>раствор для инъекций 5мг/мл 10 мл</t>
  </si>
  <si>
    <t>Диализатор Diacap Pro высокопоточный High Flux</t>
  </si>
  <si>
    <t>Diacap Pro – это полые волокнистые диализаторы с полисульфоновой мембраной. Эффективная площадь поверхности мембран: 16L / 16H = 1,6м2; 19L / 19H = 1,9м2. Объем заполнения кровью: 100 мл; 120 мл. Максимальное трансмембранное давление (физическое ограничение): 600 мм рт.ст. Рекомендуемая скорость потока крови: 200-500 мл/мин. Максимальный поток диализата: 800 мл/мин. Скорость потока диализата: 500 мл/мин. Материал мембраны: альфа-полисульфон Pro. Стерилизация: гаммаизлучением (безкислородная).</t>
  </si>
  <si>
    <t>Наборы магистралей для гемофильтрации и гемодиализа для аппарата Diapact CRRT</t>
  </si>
  <si>
    <t>Предназначены для проведения гемодиализа, гемодиафильтрации и гемофильтрации. Цветовая кодировка компонентов, On/Off-зажимы, инъекционные порты не содержат латекса. Стерилизация: гамма или этиленоксид. Продукция сертифицирована в соответствии с: DIN EN ISO 13485:2007; DIN EN ISO 9001:2008; Приложением II, раздел 3 Директивы 93/42/ЕЭС для Медицинских Изделий - № сертификата G1 10 05 66097 031 Класс защиты: 2а. Срок годности 3 года. Хранить в сухом чистом помещении при t 0 - +30°С</t>
  </si>
  <si>
    <t>Эндотрахеальная трубка с манжетой №7,5</t>
  </si>
  <si>
    <t xml:space="preserve">изготовлена из прозрачного нетоксичного термопластичного поливинилхлорида. Не содержит фтолатов. Прозрачность материала позволяет определить блокировку при отсутствии запотевания. Цилиндрическая форма манжеты. Трубка эндотрахеальная упакована в бумажно-териленовый пакет. Трубка эндотрахеальная однократного применения.
</t>
  </si>
  <si>
    <t>Эндотрахеальная трубка с манжетой №8,0</t>
  </si>
  <si>
    <t xml:space="preserve">Итого ИМН </t>
  </si>
  <si>
    <t xml:space="preserve">итого ЛС и ИМН </t>
  </si>
  <si>
    <t>для измерения температуры в помещении (сертификат о соответствия продукции)</t>
  </si>
  <si>
    <t xml:space="preserve">Катетер гемодиализный 2 просветный высокопоточный </t>
  </si>
  <si>
    <t>Приложение №1 к объявлению</t>
  </si>
  <si>
    <t xml:space="preserve">Системы для внутривенных инфузий( Infusomat Space Line)для насосов Би Браун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</si>
</sst>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#,##0.00_ ;\-#,##0.00\ "/>
    <numFmt numFmtId="165" formatCode="_-* #,##0.00\ _₽_-;\-* #,##0.00\ _₽_-;_-* &quot;-&quot;??\ _₽_-;_-@_-"/>
    <numFmt numFmtId="166" formatCode="_-* #,##0.00\ _₸_-;\-* #,##0.00\ _₸_-;_-* &quot;-&quot;??\ _₸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1011B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3" fontId="4" fillId="0" borderId="1" xfId="2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3" fontId="4" fillId="2" borderId="1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2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</cellXfs>
  <cellStyles count="5">
    <cellStyle name="Денежный" xfId="3" builtinId="4"/>
    <cellStyle name="Обычный" xfId="0" builtinId="0"/>
    <cellStyle name="Обычный 3" xfId="1" xr:uid="{00000000-0005-0000-0000-000002000000}"/>
    <cellStyle name="Финансовый" xfId="2" builtinId="3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zoomScale="90" zoomScaleNormal="90" workbookViewId="0">
      <pane ySplit="6" topLeftCell="A40" activePane="bottomLeft" state="frozen"/>
      <selection pane="bottomLeft" activeCell="K50" sqref="K50"/>
    </sheetView>
  </sheetViews>
  <sheetFormatPr defaultRowHeight="12.75" x14ac:dyDescent="0.25"/>
  <cols>
    <col min="1" max="1" width="9.140625" style="39"/>
    <col min="2" max="2" width="46.42578125" style="38" customWidth="1"/>
    <col min="3" max="3" width="56.42578125" style="38" customWidth="1"/>
    <col min="4" max="5" width="9.140625" style="38" customWidth="1"/>
    <col min="6" max="6" width="14.85546875" style="38" customWidth="1"/>
    <col min="7" max="7" width="15.5703125" style="38" customWidth="1"/>
    <col min="8" max="16384" width="9.140625" style="38"/>
  </cols>
  <sheetData>
    <row r="1" spans="1:7" ht="28.5" customHeight="1" x14ac:dyDescent="0.25">
      <c r="A1" s="57" t="s">
        <v>81</v>
      </c>
      <c r="B1" s="57"/>
      <c r="C1" s="57"/>
      <c r="D1" s="57"/>
      <c r="E1" s="57"/>
      <c r="F1" s="57"/>
      <c r="G1" s="57"/>
    </row>
    <row r="2" spans="1:7" x14ac:dyDescent="0.25">
      <c r="A2" s="2"/>
      <c r="B2" s="3"/>
      <c r="C2" s="4"/>
      <c r="D2" s="2"/>
      <c r="E2" s="5"/>
      <c r="F2" s="6"/>
      <c r="G2" s="5"/>
    </row>
    <row r="3" spans="1:7" ht="17.25" customHeight="1" x14ac:dyDescent="0.25">
      <c r="A3" s="58" t="s">
        <v>7</v>
      </c>
      <c r="B3" s="58"/>
      <c r="C3" s="58"/>
      <c r="D3" s="58"/>
      <c r="E3" s="58"/>
      <c r="F3" s="58"/>
      <c r="G3" s="58"/>
    </row>
    <row r="4" spans="1:7" hidden="1" x14ac:dyDescent="0.25">
      <c r="A4" s="7"/>
      <c r="B4" s="8"/>
      <c r="C4" s="29"/>
      <c r="D4" s="29"/>
      <c r="E4" s="29"/>
      <c r="F4" s="29"/>
      <c r="G4" s="9"/>
    </row>
    <row r="5" spans="1:7" ht="42.75" customHeight="1" x14ac:dyDescent="0.25">
      <c r="A5" s="59" t="s">
        <v>0</v>
      </c>
      <c r="B5" s="60" t="s">
        <v>1</v>
      </c>
      <c r="C5" s="59" t="s">
        <v>2</v>
      </c>
      <c r="D5" s="61" t="s">
        <v>3</v>
      </c>
      <c r="E5" s="62" t="s">
        <v>4</v>
      </c>
      <c r="F5" s="55" t="s">
        <v>5</v>
      </c>
      <c r="G5" s="56" t="s">
        <v>6</v>
      </c>
    </row>
    <row r="6" spans="1:7" ht="29.25" customHeight="1" x14ac:dyDescent="0.25">
      <c r="A6" s="59"/>
      <c r="B6" s="60"/>
      <c r="C6" s="59"/>
      <c r="D6" s="61"/>
      <c r="E6" s="62"/>
      <c r="F6" s="55"/>
      <c r="G6" s="56"/>
    </row>
    <row r="7" spans="1:7" ht="30" customHeight="1" x14ac:dyDescent="0.25">
      <c r="A7" s="1">
        <v>1</v>
      </c>
      <c r="B7" s="15" t="s">
        <v>9</v>
      </c>
      <c r="C7" s="16" t="s">
        <v>10</v>
      </c>
      <c r="D7" s="17" t="s">
        <v>8</v>
      </c>
      <c r="E7" s="35">
        <v>1500</v>
      </c>
      <c r="F7" s="18">
        <v>51.46</v>
      </c>
      <c r="G7" s="19">
        <f t="shared" ref="G7:G16" si="0">E7*F7</f>
        <v>77190</v>
      </c>
    </row>
    <row r="8" spans="1:7" ht="29.25" customHeight="1" x14ac:dyDescent="0.25">
      <c r="A8" s="1">
        <v>2</v>
      </c>
      <c r="B8" s="15" t="s">
        <v>11</v>
      </c>
      <c r="C8" s="16" t="s">
        <v>12</v>
      </c>
      <c r="D8" s="17" t="s">
        <v>13</v>
      </c>
      <c r="E8" s="35">
        <v>2000</v>
      </c>
      <c r="F8" s="18">
        <v>355.46</v>
      </c>
      <c r="G8" s="19">
        <f t="shared" si="0"/>
        <v>710920</v>
      </c>
    </row>
    <row r="9" spans="1:7" ht="25.5" customHeight="1" x14ac:dyDescent="0.25">
      <c r="A9" s="1">
        <v>3</v>
      </c>
      <c r="B9" s="15" t="s">
        <v>14</v>
      </c>
      <c r="C9" s="16" t="s">
        <v>15</v>
      </c>
      <c r="D9" s="17" t="s">
        <v>8</v>
      </c>
      <c r="E9" s="35">
        <v>300</v>
      </c>
      <c r="F9" s="18">
        <v>38.47</v>
      </c>
      <c r="G9" s="19">
        <f t="shared" si="0"/>
        <v>11541</v>
      </c>
    </row>
    <row r="10" spans="1:7" ht="28.5" customHeight="1" x14ac:dyDescent="0.25">
      <c r="A10" s="1">
        <v>4</v>
      </c>
      <c r="B10" s="15" t="s">
        <v>16</v>
      </c>
      <c r="C10" s="16" t="s">
        <v>17</v>
      </c>
      <c r="D10" s="17" t="s">
        <v>8</v>
      </c>
      <c r="E10" s="35">
        <v>200</v>
      </c>
      <c r="F10" s="18">
        <v>577.20000000000005</v>
      </c>
      <c r="G10" s="19">
        <f t="shared" si="0"/>
        <v>115440.00000000001</v>
      </c>
    </row>
    <row r="11" spans="1:7" ht="30.75" customHeight="1" x14ac:dyDescent="0.25">
      <c r="A11" s="1">
        <v>5</v>
      </c>
      <c r="B11" s="15" t="s">
        <v>18</v>
      </c>
      <c r="C11" s="16" t="s">
        <v>19</v>
      </c>
      <c r="D11" s="17" t="s">
        <v>8</v>
      </c>
      <c r="E11" s="35">
        <v>2000</v>
      </c>
      <c r="F11" s="18">
        <v>10.98</v>
      </c>
      <c r="G11" s="19">
        <f t="shared" si="0"/>
        <v>21960</v>
      </c>
    </row>
    <row r="12" spans="1:7" ht="25.5" customHeight="1" x14ac:dyDescent="0.25">
      <c r="A12" s="1">
        <v>6</v>
      </c>
      <c r="B12" s="15" t="s">
        <v>20</v>
      </c>
      <c r="C12" s="16" t="s">
        <v>21</v>
      </c>
      <c r="D12" s="17" t="s">
        <v>8</v>
      </c>
      <c r="E12" s="35">
        <v>100</v>
      </c>
      <c r="F12" s="18">
        <v>1500</v>
      </c>
      <c r="G12" s="19">
        <f t="shared" si="0"/>
        <v>150000</v>
      </c>
    </row>
    <row r="13" spans="1:7" ht="30.75" customHeight="1" x14ac:dyDescent="0.25">
      <c r="A13" s="1">
        <v>7</v>
      </c>
      <c r="B13" s="15" t="s">
        <v>22</v>
      </c>
      <c r="C13" s="16" t="s">
        <v>23</v>
      </c>
      <c r="D13" s="17" t="s">
        <v>13</v>
      </c>
      <c r="E13" s="35">
        <v>100</v>
      </c>
      <c r="F13" s="18">
        <v>466.71</v>
      </c>
      <c r="G13" s="19">
        <f t="shared" si="0"/>
        <v>46671</v>
      </c>
    </row>
    <row r="14" spans="1:7" ht="25.5" customHeight="1" x14ac:dyDescent="0.25">
      <c r="A14" s="1">
        <v>8</v>
      </c>
      <c r="B14" s="15" t="s">
        <v>24</v>
      </c>
      <c r="C14" s="16" t="s">
        <v>25</v>
      </c>
      <c r="D14" s="17" t="s">
        <v>13</v>
      </c>
      <c r="E14" s="35">
        <v>20</v>
      </c>
      <c r="F14" s="18">
        <v>990.3</v>
      </c>
      <c r="G14" s="19">
        <f t="shared" si="0"/>
        <v>19806</v>
      </c>
    </row>
    <row r="15" spans="1:7" ht="23.25" customHeight="1" x14ac:dyDescent="0.25">
      <c r="A15" s="1">
        <v>9</v>
      </c>
      <c r="B15" s="20" t="s">
        <v>26</v>
      </c>
      <c r="C15" s="21" t="s">
        <v>57</v>
      </c>
      <c r="D15" s="17" t="s">
        <v>13</v>
      </c>
      <c r="E15" s="35">
        <v>100</v>
      </c>
      <c r="F15" s="22">
        <v>3905</v>
      </c>
      <c r="G15" s="19">
        <f t="shared" si="0"/>
        <v>390500</v>
      </c>
    </row>
    <row r="16" spans="1:7" ht="23.25" customHeight="1" x14ac:dyDescent="0.25">
      <c r="A16" s="1">
        <v>10</v>
      </c>
      <c r="B16" s="46" t="s">
        <v>68</v>
      </c>
      <c r="C16" s="47" t="s">
        <v>69</v>
      </c>
      <c r="D16" s="50" t="s">
        <v>8</v>
      </c>
      <c r="E16" s="35">
        <v>200</v>
      </c>
      <c r="F16" s="22">
        <v>598.1</v>
      </c>
      <c r="G16" s="19">
        <f t="shared" si="0"/>
        <v>119620</v>
      </c>
    </row>
    <row r="17" spans="1:7" ht="22.5" customHeight="1" x14ac:dyDescent="0.25">
      <c r="A17" s="30"/>
      <c r="B17" s="34" t="s">
        <v>27</v>
      </c>
      <c r="C17" s="13"/>
      <c r="D17" s="31"/>
      <c r="E17" s="32"/>
      <c r="F17" s="31"/>
      <c r="G17" s="33">
        <f>SUM(G7:G16)</f>
        <v>1663648</v>
      </c>
    </row>
    <row r="18" spans="1:7" ht="61.5" customHeight="1" x14ac:dyDescent="0.25">
      <c r="A18" s="40">
        <v>1</v>
      </c>
      <c r="B18" s="25" t="s">
        <v>29</v>
      </c>
      <c r="C18" s="21" t="s">
        <v>59</v>
      </c>
      <c r="D18" s="14" t="s">
        <v>54</v>
      </c>
      <c r="E18" s="36">
        <v>10</v>
      </c>
      <c r="F18" s="22">
        <v>15000</v>
      </c>
      <c r="G18" s="24">
        <f t="shared" ref="G18:G34" si="1">E18*F18</f>
        <v>150000</v>
      </c>
    </row>
    <row r="19" spans="1:7" ht="58.5" customHeight="1" x14ac:dyDescent="0.25">
      <c r="A19" s="40">
        <v>2</v>
      </c>
      <c r="B19" s="25" t="s">
        <v>30</v>
      </c>
      <c r="C19" s="21" t="s">
        <v>31</v>
      </c>
      <c r="D19" s="14" t="s">
        <v>54</v>
      </c>
      <c r="E19" s="36">
        <v>10</v>
      </c>
      <c r="F19" s="22">
        <v>15000</v>
      </c>
      <c r="G19" s="24">
        <f t="shared" si="1"/>
        <v>150000</v>
      </c>
    </row>
    <row r="20" spans="1:7" ht="60" customHeight="1" x14ac:dyDescent="0.25">
      <c r="A20" s="40">
        <v>3</v>
      </c>
      <c r="B20" s="25" t="s">
        <v>32</v>
      </c>
      <c r="C20" s="21" t="s">
        <v>33</v>
      </c>
      <c r="D20" s="23" t="s">
        <v>34</v>
      </c>
      <c r="E20" s="36">
        <v>50</v>
      </c>
      <c r="F20" s="22">
        <v>266</v>
      </c>
      <c r="G20" s="24">
        <f t="shared" si="1"/>
        <v>13300</v>
      </c>
    </row>
    <row r="21" spans="1:7" ht="60.75" customHeight="1" x14ac:dyDescent="0.25">
      <c r="A21" s="40">
        <v>4</v>
      </c>
      <c r="B21" s="25" t="s">
        <v>32</v>
      </c>
      <c r="C21" s="21" t="s">
        <v>35</v>
      </c>
      <c r="D21" s="23" t="s">
        <v>34</v>
      </c>
      <c r="E21" s="36">
        <v>50</v>
      </c>
      <c r="F21" s="22">
        <v>266</v>
      </c>
      <c r="G21" s="24">
        <f t="shared" si="1"/>
        <v>13300</v>
      </c>
    </row>
    <row r="22" spans="1:7" ht="66.75" customHeight="1" x14ac:dyDescent="0.25">
      <c r="A22" s="40">
        <v>5</v>
      </c>
      <c r="B22" s="25" t="s">
        <v>32</v>
      </c>
      <c r="C22" s="21" t="s">
        <v>36</v>
      </c>
      <c r="D22" s="23" t="s">
        <v>34</v>
      </c>
      <c r="E22" s="36">
        <v>50</v>
      </c>
      <c r="F22" s="22">
        <v>266</v>
      </c>
      <c r="G22" s="24">
        <f t="shared" si="1"/>
        <v>13300</v>
      </c>
    </row>
    <row r="23" spans="1:7" ht="67.5" customHeight="1" x14ac:dyDescent="0.25">
      <c r="A23" s="40">
        <v>6</v>
      </c>
      <c r="B23" s="25" t="s">
        <v>37</v>
      </c>
      <c r="C23" s="21" t="s">
        <v>38</v>
      </c>
      <c r="D23" s="14" t="s">
        <v>54</v>
      </c>
      <c r="E23" s="36">
        <v>1</v>
      </c>
      <c r="F23" s="22">
        <v>72900</v>
      </c>
      <c r="G23" s="24">
        <f t="shared" si="1"/>
        <v>72900</v>
      </c>
    </row>
    <row r="24" spans="1:7" ht="70.5" customHeight="1" x14ac:dyDescent="0.25">
      <c r="A24" s="40">
        <v>7</v>
      </c>
      <c r="B24" s="25" t="s">
        <v>39</v>
      </c>
      <c r="C24" s="21" t="s">
        <v>40</v>
      </c>
      <c r="D24" s="23" t="s">
        <v>13</v>
      </c>
      <c r="E24" s="36">
        <v>3</v>
      </c>
      <c r="F24" s="22">
        <v>5000</v>
      </c>
      <c r="G24" s="24">
        <f t="shared" si="1"/>
        <v>15000</v>
      </c>
    </row>
    <row r="25" spans="1:7" ht="116.25" customHeight="1" x14ac:dyDescent="0.25">
      <c r="A25" s="40">
        <v>8</v>
      </c>
      <c r="B25" s="25" t="s">
        <v>41</v>
      </c>
      <c r="C25" s="21" t="s">
        <v>42</v>
      </c>
      <c r="D25" s="14" t="s">
        <v>54</v>
      </c>
      <c r="E25" s="36">
        <v>100</v>
      </c>
      <c r="F25" s="22">
        <v>650</v>
      </c>
      <c r="G25" s="24">
        <f t="shared" si="1"/>
        <v>65000</v>
      </c>
    </row>
    <row r="26" spans="1:7" ht="63" customHeight="1" x14ac:dyDescent="0.25">
      <c r="A26" s="40">
        <v>9</v>
      </c>
      <c r="B26" s="20" t="s">
        <v>62</v>
      </c>
      <c r="C26" s="21" t="s">
        <v>61</v>
      </c>
      <c r="D26" s="23" t="s">
        <v>54</v>
      </c>
      <c r="E26" s="36">
        <v>20</v>
      </c>
      <c r="F26" s="12">
        <v>4200</v>
      </c>
      <c r="G26" s="24">
        <f t="shared" si="1"/>
        <v>84000</v>
      </c>
    </row>
    <row r="27" spans="1:7" ht="63.75" customHeight="1" x14ac:dyDescent="0.25">
      <c r="A27" s="40">
        <v>10</v>
      </c>
      <c r="B27" s="20" t="s">
        <v>43</v>
      </c>
      <c r="C27" s="21" t="s">
        <v>60</v>
      </c>
      <c r="D27" s="23" t="s">
        <v>54</v>
      </c>
      <c r="E27" s="36">
        <v>2000</v>
      </c>
      <c r="F27" s="12">
        <v>110</v>
      </c>
      <c r="G27" s="24">
        <f t="shared" si="1"/>
        <v>220000</v>
      </c>
    </row>
    <row r="28" spans="1:7" ht="111.75" customHeight="1" x14ac:dyDescent="0.25">
      <c r="A28" s="40">
        <v>11</v>
      </c>
      <c r="B28" s="25" t="s">
        <v>44</v>
      </c>
      <c r="C28" s="21" t="s">
        <v>56</v>
      </c>
      <c r="D28" s="23" t="s">
        <v>45</v>
      </c>
      <c r="E28" s="36">
        <v>5</v>
      </c>
      <c r="F28" s="22">
        <v>19500</v>
      </c>
      <c r="G28" s="24">
        <f t="shared" si="1"/>
        <v>97500</v>
      </c>
    </row>
    <row r="29" spans="1:7" ht="53.25" customHeight="1" x14ac:dyDescent="0.25">
      <c r="A29" s="40">
        <v>12</v>
      </c>
      <c r="B29" s="10" t="s">
        <v>46</v>
      </c>
      <c r="C29" s="11" t="s">
        <v>58</v>
      </c>
      <c r="D29" s="14" t="s">
        <v>54</v>
      </c>
      <c r="E29" s="37">
        <v>10</v>
      </c>
      <c r="F29" s="12">
        <v>2500</v>
      </c>
      <c r="G29" s="24">
        <f t="shared" si="1"/>
        <v>25000</v>
      </c>
    </row>
    <row r="30" spans="1:7" ht="56.25" customHeight="1" x14ac:dyDescent="0.25">
      <c r="A30" s="40">
        <v>13</v>
      </c>
      <c r="B30" s="20" t="s">
        <v>47</v>
      </c>
      <c r="C30" s="21" t="s">
        <v>48</v>
      </c>
      <c r="D30" s="14" t="s">
        <v>54</v>
      </c>
      <c r="E30" s="36">
        <v>200</v>
      </c>
      <c r="F30" s="22">
        <v>300</v>
      </c>
      <c r="G30" s="24">
        <f t="shared" si="1"/>
        <v>60000</v>
      </c>
    </row>
    <row r="31" spans="1:7" ht="55.5" customHeight="1" x14ac:dyDescent="0.25">
      <c r="A31" s="40">
        <v>14</v>
      </c>
      <c r="B31" s="20" t="s">
        <v>49</v>
      </c>
      <c r="C31" s="21" t="s">
        <v>79</v>
      </c>
      <c r="D31" s="14" t="s">
        <v>54</v>
      </c>
      <c r="E31" s="36">
        <v>30</v>
      </c>
      <c r="F31" s="22">
        <v>5500</v>
      </c>
      <c r="G31" s="24">
        <f t="shared" si="1"/>
        <v>165000</v>
      </c>
    </row>
    <row r="32" spans="1:7" ht="67.5" customHeight="1" x14ac:dyDescent="0.25">
      <c r="A32" s="40">
        <v>15</v>
      </c>
      <c r="B32" s="26" t="s">
        <v>50</v>
      </c>
      <c r="C32" s="26" t="s">
        <v>51</v>
      </c>
      <c r="D32" s="23" t="s">
        <v>28</v>
      </c>
      <c r="E32" s="36">
        <v>10</v>
      </c>
      <c r="F32" s="22">
        <v>15000</v>
      </c>
      <c r="G32" s="24">
        <f t="shared" si="1"/>
        <v>150000</v>
      </c>
    </row>
    <row r="33" spans="1:7" ht="105" customHeight="1" x14ac:dyDescent="0.25">
      <c r="A33" s="40">
        <v>16</v>
      </c>
      <c r="B33" s="27" t="s">
        <v>52</v>
      </c>
      <c r="C33" s="21" t="s">
        <v>55</v>
      </c>
      <c r="D33" s="23" t="s">
        <v>53</v>
      </c>
      <c r="E33" s="36">
        <v>80</v>
      </c>
      <c r="F33" s="28">
        <v>4290</v>
      </c>
      <c r="G33" s="24">
        <f t="shared" si="1"/>
        <v>343200</v>
      </c>
    </row>
    <row r="34" spans="1:7" ht="105" customHeight="1" x14ac:dyDescent="0.25">
      <c r="A34" s="40">
        <v>17</v>
      </c>
      <c r="B34" s="43" t="s">
        <v>80</v>
      </c>
      <c r="C34" s="43" t="s">
        <v>64</v>
      </c>
      <c r="D34" s="23" t="s">
        <v>54</v>
      </c>
      <c r="E34" s="36">
        <v>10</v>
      </c>
      <c r="F34" s="28">
        <v>23000</v>
      </c>
      <c r="G34" s="24">
        <f t="shared" si="1"/>
        <v>230000</v>
      </c>
    </row>
    <row r="35" spans="1:7" ht="105" customHeight="1" x14ac:dyDescent="0.25">
      <c r="A35" s="40">
        <v>18</v>
      </c>
      <c r="B35" s="43" t="s">
        <v>72</v>
      </c>
      <c r="C35" s="43" t="s">
        <v>73</v>
      </c>
      <c r="D35" s="23" t="s">
        <v>54</v>
      </c>
      <c r="E35" s="36">
        <v>10</v>
      </c>
      <c r="F35" s="28">
        <v>45000</v>
      </c>
      <c r="G35" s="24">
        <f t="shared" ref="G35:G40" si="2">F35*E35</f>
        <v>450000</v>
      </c>
    </row>
    <row r="36" spans="1:7" ht="105" customHeight="1" x14ac:dyDescent="0.25">
      <c r="A36" s="40">
        <v>19</v>
      </c>
      <c r="B36" s="27" t="s">
        <v>70</v>
      </c>
      <c r="C36" s="48" t="s">
        <v>71</v>
      </c>
      <c r="D36" s="23" t="s">
        <v>63</v>
      </c>
      <c r="E36" s="36">
        <v>10</v>
      </c>
      <c r="F36" s="28">
        <v>7200</v>
      </c>
      <c r="G36" s="24">
        <f t="shared" si="2"/>
        <v>72000</v>
      </c>
    </row>
    <row r="37" spans="1:7" ht="105" customHeight="1" x14ac:dyDescent="0.25">
      <c r="A37" s="40">
        <v>20</v>
      </c>
      <c r="B37" s="21" t="s">
        <v>82</v>
      </c>
      <c r="C37" s="21" t="s">
        <v>65</v>
      </c>
      <c r="D37" s="23" t="s">
        <v>63</v>
      </c>
      <c r="E37" s="36">
        <v>20</v>
      </c>
      <c r="F37" s="28">
        <v>1470</v>
      </c>
      <c r="G37" s="24">
        <f t="shared" si="2"/>
        <v>29400</v>
      </c>
    </row>
    <row r="38" spans="1:7" ht="105" customHeight="1" x14ac:dyDescent="0.25">
      <c r="A38" s="40">
        <v>21</v>
      </c>
      <c r="B38" s="27" t="s">
        <v>66</v>
      </c>
      <c r="C38" s="21" t="s">
        <v>67</v>
      </c>
      <c r="D38" s="23" t="s">
        <v>63</v>
      </c>
      <c r="E38" s="36">
        <v>50</v>
      </c>
      <c r="F38" s="28">
        <v>520</v>
      </c>
      <c r="G38" s="24">
        <f t="shared" si="2"/>
        <v>26000</v>
      </c>
    </row>
    <row r="39" spans="1:7" s="49" customFormat="1" ht="105" customHeight="1" x14ac:dyDescent="0.25">
      <c r="A39" s="40">
        <v>22</v>
      </c>
      <c r="B39" s="44" t="s">
        <v>74</v>
      </c>
      <c r="C39" s="45" t="s">
        <v>75</v>
      </c>
      <c r="D39" s="23" t="s">
        <v>63</v>
      </c>
      <c r="E39" s="36">
        <v>500</v>
      </c>
      <c r="F39" s="28">
        <v>500</v>
      </c>
      <c r="G39" s="24">
        <f t="shared" si="2"/>
        <v>250000</v>
      </c>
    </row>
    <row r="40" spans="1:7" s="49" customFormat="1" ht="105" customHeight="1" x14ac:dyDescent="0.25">
      <c r="A40" s="40">
        <v>23</v>
      </c>
      <c r="B40" s="44" t="s">
        <v>76</v>
      </c>
      <c r="C40" s="45" t="s">
        <v>75</v>
      </c>
      <c r="D40" s="23" t="s">
        <v>63</v>
      </c>
      <c r="E40" s="36">
        <v>500</v>
      </c>
      <c r="F40" s="28">
        <v>500</v>
      </c>
      <c r="G40" s="24">
        <f t="shared" si="2"/>
        <v>250000</v>
      </c>
    </row>
    <row r="41" spans="1:7" ht="19.5" customHeight="1" x14ac:dyDescent="0.25">
      <c r="A41" s="41"/>
      <c r="B41" s="52" t="s">
        <v>77</v>
      </c>
      <c r="C41" s="42"/>
      <c r="D41" s="42"/>
      <c r="E41" s="42"/>
      <c r="F41" s="42"/>
      <c r="G41" s="53">
        <f>SUM(G18:G40)</f>
        <v>2944900</v>
      </c>
    </row>
    <row r="42" spans="1:7" ht="17.25" customHeight="1" x14ac:dyDescent="0.25">
      <c r="A42" s="41"/>
      <c r="B42" s="51" t="s">
        <v>78</v>
      </c>
      <c r="C42" s="42"/>
      <c r="D42" s="42"/>
      <c r="E42" s="42"/>
      <c r="F42" s="42"/>
      <c r="G42" s="54">
        <f>G17+G41</f>
        <v>4608548</v>
      </c>
    </row>
    <row r="44" spans="1:7" x14ac:dyDescent="0.25">
      <c r="G44" s="63"/>
    </row>
  </sheetData>
  <mergeCells count="9">
    <mergeCell ref="F5:F6"/>
    <mergeCell ref="G5:G6"/>
    <mergeCell ref="A1:G1"/>
    <mergeCell ref="A3:G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256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2023-06-13T11:29:55Z</cp:lastPrinted>
  <dcterms:created xsi:type="dcterms:W3CDTF">2023-04-03T05:52:37Z</dcterms:created>
  <dcterms:modified xsi:type="dcterms:W3CDTF">2023-06-13T11:30:00Z</dcterms:modified>
</cp:coreProperties>
</file>